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20" yWindow="-120" windowWidth="29040" windowHeight="15840" tabRatio="850"/>
  </bookViews>
  <sheets>
    <sheet name="Приложение 2" sheetId="5" r:id="rId1"/>
  </sheets>
  <calcPr calcId="145621" refMode="R1C1"/>
</workbook>
</file>

<file path=xl/calcChain.xml><?xml version="1.0" encoding="utf-8"?>
<calcChain xmlns="http://schemas.openxmlformats.org/spreadsheetml/2006/main">
  <c r="E24" i="5" l="1"/>
  <c r="D24" i="5"/>
  <c r="E12" i="5"/>
  <c r="D12" i="5"/>
  <c r="D19" i="5"/>
  <c r="E28" i="5" l="1"/>
  <c r="D28" i="5"/>
  <c r="F29" i="5" l="1"/>
  <c r="F28" i="5" l="1"/>
  <c r="D32" i="5"/>
  <c r="D30" i="5"/>
  <c r="E22" i="5"/>
  <c r="D22" i="5"/>
  <c r="E19" i="5"/>
  <c r="F18" i="5"/>
  <c r="D17" i="5"/>
  <c r="D34" i="5" l="1"/>
  <c r="E17" i="5"/>
  <c r="F22" i="5"/>
  <c r="F23" i="5"/>
  <c r="F15" i="5"/>
  <c r="F19" i="5"/>
  <c r="F16" i="5"/>
  <c r="F20" i="5"/>
  <c r="F17" i="5" l="1"/>
  <c r="F14" i="5"/>
  <c r="F25" i="5"/>
  <c r="F26" i="5" l="1"/>
  <c r="F31" i="5"/>
  <c r="E30" i="5"/>
  <c r="F33" i="5"/>
  <c r="E32" i="5"/>
  <c r="F32" i="5" s="1"/>
  <c r="F30" i="5" l="1"/>
  <c r="E34" i="5"/>
  <c r="F13" i="5"/>
  <c r="F12" i="5"/>
  <c r="F27" i="5"/>
  <c r="F24" i="5" l="1"/>
  <c r="F34" i="5" l="1"/>
</calcChain>
</file>

<file path=xl/sharedStrings.xml><?xml version="1.0" encoding="utf-8"?>
<sst xmlns="http://schemas.openxmlformats.org/spreadsheetml/2006/main" count="70" uniqueCount="46">
  <si>
    <t>% исполнения</t>
  </si>
  <si>
    <t>Наименование</t>
  </si>
  <si>
    <t>Раздел</t>
  </si>
  <si>
    <t>Под-раз-дел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</si>
  <si>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</si>
  <si>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</si>
  <si>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</si>
  <si>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</si>
  <si>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</si>
  <si>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</si>
  <si>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</si>
  <si>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</si>
  <si>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</si>
  <si>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</si>
  <si>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</si>
  <si>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</si>
  <si>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</si>
  <si>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</si>
  <si>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</si>
  <si>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</si>
  <si>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Обеспечение пожарной безопасности</t>
  </si>
  <si>
    <t>10</t>
  </si>
  <si>
    <t>Национальная экономика</t>
  </si>
  <si>
    <t>08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</si>
  <si>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</si>
  <si>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</si>
  <si>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</si>
  <si>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</si>
  <si>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</si>
  <si>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</si>
  <si>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</si>
  <si>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</si>
  <si>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</si>
  <si>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</si>
  <si>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</si>
  <si>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</si>
  <si>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ВСЕГО РАСХОДОВ</t>
  </si>
  <si>
    <t>Утверждено с учетом изменений, руб.</t>
  </si>
  <si>
    <t>Исполнено, руб.</t>
  </si>
  <si>
    <t>Приложение № 2</t>
  </si>
  <si>
    <t>Отчет об исполнении 
бюджета муниципального образования "Каменское" за 2022 год  по разделам и подразделам классификации  расходов</t>
  </si>
  <si>
    <t>14</t>
  </si>
  <si>
    <t>Другие вопросы в области национальной безопасности и правоохранительной деятельности</t>
  </si>
  <si>
    <t>к решению Собрания  депутатов</t>
  </si>
  <si>
    <t>Мезенского муниципального округа</t>
  </si>
  <si>
    <t xml:space="preserve">           от  6 апреля  2023  года № 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</si>
</sst>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"/>
  </numFmts>
  <fonts count="12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/>
    <xf numFmtId="16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4" fillId="0" borderId="0" xfId="0" applyNumberFormat="1" applyFont="1"/>
    <xf numFmtId="0" fontId="4" fillId="0" borderId="0" xfId="0" applyFont="1" applyAlignment="1">
      <alignment horizontal="left" wrapText="1"/>
    </xf>
    <xf numFmtId="0" fontId="1" fillId="0" borderId="1" xfId="0" applyFont="1" applyBorder="1"/>
    <xf numFmtId="49" fontId="1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3" xfId="0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workbookViewId="0">
      <selection activeCell="D4" sqref="D4:F4"/>
    </sheetView>
  </sheetViews>
  <sheetFormatPr defaultRowHeight="12" x14ac:dyDescent="0.2"/>
  <cols>
    <col min="1" max="1" width="39.7109375" style="1" customWidth="1"/>
    <col min="2" max="2" width="5" style="1" customWidth="1"/>
    <col min="3" max="3" width="4.28515625" style="1" customWidth="1"/>
    <col min="4" max="4" width="16.42578125" style="1" customWidth="1"/>
    <col min="5" max="5" width="16.140625" style="1" customWidth="1"/>
    <col min="6" max="6" width="11.42578125" style="1" customWidth="1"/>
    <col min="7" max="7" width="11.7109375" style="1" bestFit="1" customWidth="1"/>
    <col min="8" max="8" width="10.7109375" style="1" bestFit="1" customWidth="1"/>
    <col min="9" max="16384" width="9.140625" style="1"/>
  </cols>
  <sheetData>
    <row r="1" spans="1:8" x14ac:dyDescent="0.2">
      <c r="E1" s="31" t="s">
        <v>39</v>
      </c>
      <c r="F1" s="31"/>
    </row>
    <row r="2" spans="1:8" ht="12" customHeight="1" x14ac:dyDescent="0.2">
      <c r="E2" s="31" t="s">
        <v>43</v>
      </c>
      <c r="F2" s="31"/>
    </row>
    <row r="3" spans="1:8" ht="12" customHeight="1" x14ac:dyDescent="0.2">
      <c r="D3" s="31" t="s">
        <v>44</v>
      </c>
      <c r="E3" s="31"/>
      <c r="F3" s="31"/>
    </row>
    <row r="4" spans="1:8" ht="12" customHeight="1" x14ac:dyDescent="0.2">
      <c r="D4" s="31" t="s">
        <v>45</v>
      </c>
      <c r="E4" s="31"/>
      <c r="F4" s="31"/>
    </row>
    <row r="6" spans="1:8" hidden="1" x14ac:dyDescent="0.2"/>
    <row r="7" spans="1:8" ht="30" hidden="1" customHeight="1" thickBot="1" x14ac:dyDescent="0.25">
      <c r="D7" s="21"/>
    </row>
    <row r="8" spans="1:8" hidden="1" x14ac:dyDescent="0.2"/>
    <row r="9" spans="1:8" ht="53.25" customHeight="1" x14ac:dyDescent="0.25">
      <c r="A9" s="32" t="s">
        <v>40</v>
      </c>
      <c r="B9" s="32"/>
      <c r="C9" s="32"/>
      <c r="D9" s="32"/>
      <c r="E9" s="32"/>
      <c r="F9" s="32"/>
      <c r="G9" s="2"/>
      <c r="H9" s="2"/>
    </row>
    <row r="10" spans="1:8" ht="15.75" customHeight="1" x14ac:dyDescent="0.25">
      <c r="A10" s="29"/>
      <c r="B10" s="29"/>
      <c r="C10" s="29"/>
      <c r="D10" s="29"/>
      <c r="E10" s="29"/>
      <c r="F10" s="7"/>
    </row>
    <row r="11" spans="1:8" ht="38.25" customHeight="1" x14ac:dyDescent="0.2">
      <c r="A11" s="18" t="s">
        <v>1</v>
      </c>
      <c r="B11" s="19" t="s">
        <v>2</v>
      </c>
      <c r="C11" s="18" t="s">
        <v>3</v>
      </c>
      <c r="D11" s="18" t="s">
        <v>37</v>
      </c>
      <c r="E11" s="18" t="s">
        <v>38</v>
      </c>
      <c r="F11" s="18" t="s">
        <v>0</v>
      </c>
    </row>
    <row r="12" spans="1:8" ht="14.25" x14ac:dyDescent="0.2">
      <c r="A12" s="9" t="s">
        <v>4</v>
      </c>
      <c r="B12" s="10" t="s">
        <v>5</v>
      </c>
      <c r="C12" s="10"/>
      <c r="D12" s="8">
        <f>D13+D14+D15+D16</f>
        <v>11157044.620000001</v>
      </c>
      <c r="E12" s="8">
        <f>E13+E14+E15+E16</f>
        <v>11157044.620000001</v>
      </c>
      <c r="F12" s="24">
        <f t="shared" ref="F12:F23" si="0">E12/D12*100</f>
        <v>100</v>
      </c>
    </row>
    <row r="13" spans="1:8" ht="38.25" x14ac:dyDescent="0.2">
      <c r="A13" s="3" t="s">
        <v>6</v>
      </c>
      <c r="B13" s="12" t="s">
        <v>5</v>
      </c>
      <c r="C13" s="12" t="s">
        <v>7</v>
      </c>
      <c r="D13" s="25">
        <v>1506001.71</v>
      </c>
      <c r="E13" s="25">
        <v>1506001.71</v>
      </c>
      <c r="F13" s="26">
        <f t="shared" si="0"/>
        <v>100</v>
      </c>
    </row>
    <row r="14" spans="1:8" ht="51" x14ac:dyDescent="0.2">
      <c r="A14" s="3" t="s">
        <v>8</v>
      </c>
      <c r="B14" s="12" t="s">
        <v>5</v>
      </c>
      <c r="C14" s="12" t="s">
        <v>9</v>
      </c>
      <c r="D14" s="13">
        <v>9156152.0899999999</v>
      </c>
      <c r="E14" s="13">
        <v>9156152.0899999999</v>
      </c>
      <c r="F14" s="26">
        <f t="shared" si="0"/>
        <v>100</v>
      </c>
    </row>
    <row r="15" spans="1:8" ht="51" x14ac:dyDescent="0.2">
      <c r="A15" s="3" t="s">
        <v>10</v>
      </c>
      <c r="B15" s="12" t="s">
        <v>5</v>
      </c>
      <c r="C15" s="12" t="s">
        <v>11</v>
      </c>
      <c r="D15" s="25">
        <v>93100</v>
      </c>
      <c r="E15" s="25">
        <v>93100</v>
      </c>
      <c r="F15" s="26">
        <f t="shared" si="0"/>
        <v>100</v>
      </c>
    </row>
    <row r="16" spans="1:8" ht="15" x14ac:dyDescent="0.2">
      <c r="A16" s="3" t="s">
        <v>13</v>
      </c>
      <c r="B16" s="12" t="s">
        <v>5</v>
      </c>
      <c r="C16" s="12" t="s">
        <v>14</v>
      </c>
      <c r="D16" s="25">
        <v>401790.82</v>
      </c>
      <c r="E16" s="25">
        <v>401790.82</v>
      </c>
      <c r="F16" s="26">
        <f>E16/D16*100</f>
        <v>100</v>
      </c>
    </row>
    <row r="17" spans="1:7" ht="15" x14ac:dyDescent="0.2">
      <c r="A17" s="14" t="s">
        <v>15</v>
      </c>
      <c r="B17" s="10" t="s">
        <v>7</v>
      </c>
      <c r="C17" s="15"/>
      <c r="D17" s="8">
        <f>D18</f>
        <v>166034.6</v>
      </c>
      <c r="E17" s="27">
        <f>E18</f>
        <v>166034.6</v>
      </c>
      <c r="F17" s="24">
        <f t="shared" si="0"/>
        <v>100</v>
      </c>
    </row>
    <row r="18" spans="1:7" ht="15" x14ac:dyDescent="0.2">
      <c r="A18" s="22" t="s">
        <v>16</v>
      </c>
      <c r="B18" s="12" t="s">
        <v>7</v>
      </c>
      <c r="C18" s="12" t="s">
        <v>17</v>
      </c>
      <c r="D18" s="13">
        <v>166034.6</v>
      </c>
      <c r="E18" s="13">
        <v>166034.6</v>
      </c>
      <c r="F18" s="26">
        <f t="shared" si="0"/>
        <v>100</v>
      </c>
    </row>
    <row r="19" spans="1:7" ht="28.5" x14ac:dyDescent="0.2">
      <c r="A19" s="16" t="s">
        <v>18</v>
      </c>
      <c r="B19" s="10" t="s">
        <v>17</v>
      </c>
      <c r="C19" s="15"/>
      <c r="D19" s="8">
        <f>D20+D21</f>
        <v>1601269.97</v>
      </c>
      <c r="E19" s="27">
        <f>E20</f>
        <v>1586269.97</v>
      </c>
      <c r="F19" s="24">
        <f t="shared" si="0"/>
        <v>99.0632435328816</v>
      </c>
    </row>
    <row r="20" spans="1:7" ht="15" x14ac:dyDescent="0.2">
      <c r="A20" s="23" t="s">
        <v>20</v>
      </c>
      <c r="B20" s="12" t="s">
        <v>17</v>
      </c>
      <c r="C20" s="12" t="s">
        <v>21</v>
      </c>
      <c r="D20" s="13">
        <v>1586269.97</v>
      </c>
      <c r="E20" s="13">
        <v>1586269.97</v>
      </c>
      <c r="F20" s="26">
        <f t="shared" si="0"/>
        <v>100</v>
      </c>
    </row>
    <row r="21" spans="1:7" ht="47.25" x14ac:dyDescent="0.2">
      <c r="A21" s="28" t="s">
        <v>42</v>
      </c>
      <c r="B21" s="12" t="s">
        <v>17</v>
      </c>
      <c r="C21" s="12" t="s">
        <v>41</v>
      </c>
      <c r="D21" s="13">
        <v>15000</v>
      </c>
      <c r="E21" s="13">
        <v>0</v>
      </c>
      <c r="F21" s="26"/>
    </row>
    <row r="22" spans="1:7" ht="15" x14ac:dyDescent="0.2">
      <c r="A22" s="9" t="s">
        <v>22</v>
      </c>
      <c r="B22" s="10" t="s">
        <v>9</v>
      </c>
      <c r="C22" s="15"/>
      <c r="D22" s="8">
        <f t="shared" ref="D22:E22" si="1">D23</f>
        <v>6424559.9000000004</v>
      </c>
      <c r="E22" s="27">
        <f t="shared" si="1"/>
        <v>6424559.9000000004</v>
      </c>
      <c r="F22" s="24">
        <f t="shared" si="0"/>
        <v>100</v>
      </c>
    </row>
    <row r="23" spans="1:7" ht="15" x14ac:dyDescent="0.2">
      <c r="A23" s="3" t="s">
        <v>24</v>
      </c>
      <c r="B23" s="12" t="s">
        <v>9</v>
      </c>
      <c r="C23" s="12" t="s">
        <v>19</v>
      </c>
      <c r="D23" s="13">
        <v>6424559.9000000004</v>
      </c>
      <c r="E23" s="13">
        <v>6424559.9000000004</v>
      </c>
      <c r="F23" s="26">
        <f t="shared" si="0"/>
        <v>100</v>
      </c>
    </row>
    <row r="24" spans="1:7" ht="15" x14ac:dyDescent="0.2">
      <c r="A24" s="9" t="s">
        <v>25</v>
      </c>
      <c r="B24" s="10" t="s">
        <v>26</v>
      </c>
      <c r="C24" s="15"/>
      <c r="D24" s="8">
        <f>D25+D26+D27</f>
        <v>14512541.970000001</v>
      </c>
      <c r="E24" s="27">
        <f>E25+E26+E27</f>
        <v>14472892.130000001</v>
      </c>
      <c r="F24" s="24">
        <f t="shared" ref="F24:F29" si="2">E24/D24*100</f>
        <v>99.726789144989468</v>
      </c>
    </row>
    <row r="25" spans="1:7" ht="15" x14ac:dyDescent="0.2">
      <c r="A25" s="3" t="s">
        <v>27</v>
      </c>
      <c r="B25" s="12" t="s">
        <v>26</v>
      </c>
      <c r="C25" s="12" t="s">
        <v>5</v>
      </c>
      <c r="D25" s="13">
        <v>3980968</v>
      </c>
      <c r="E25" s="13">
        <v>3980968</v>
      </c>
      <c r="F25" s="26">
        <f t="shared" si="2"/>
        <v>100</v>
      </c>
    </row>
    <row r="26" spans="1:7" ht="15" x14ac:dyDescent="0.2">
      <c r="A26" s="3" t="s">
        <v>28</v>
      </c>
      <c r="B26" s="12" t="s">
        <v>26</v>
      </c>
      <c r="C26" s="12" t="s">
        <v>7</v>
      </c>
      <c r="D26" s="13">
        <v>5308660.8</v>
      </c>
      <c r="E26" s="13">
        <v>5308660.8</v>
      </c>
      <c r="F26" s="26">
        <f t="shared" si="2"/>
        <v>100</v>
      </c>
    </row>
    <row r="27" spans="1:7" ht="15" x14ac:dyDescent="0.2">
      <c r="A27" s="3" t="s">
        <v>29</v>
      </c>
      <c r="B27" s="12" t="s">
        <v>26</v>
      </c>
      <c r="C27" s="12" t="s">
        <v>17</v>
      </c>
      <c r="D27" s="13">
        <v>5222913.17</v>
      </c>
      <c r="E27" s="25">
        <v>5183263.33</v>
      </c>
      <c r="F27" s="26">
        <f t="shared" si="2"/>
        <v>99.240848187411089</v>
      </c>
    </row>
    <row r="28" spans="1:7" ht="15" x14ac:dyDescent="0.2">
      <c r="A28" s="9" t="s">
        <v>30</v>
      </c>
      <c r="B28" s="10" t="s">
        <v>23</v>
      </c>
      <c r="C28" s="15"/>
      <c r="D28" s="8">
        <f>D29</f>
        <v>50000</v>
      </c>
      <c r="E28" s="8">
        <f>E29</f>
        <v>50000</v>
      </c>
      <c r="F28" s="26">
        <f t="shared" si="2"/>
        <v>100</v>
      </c>
    </row>
    <row r="29" spans="1:7" ht="15" x14ac:dyDescent="0.2">
      <c r="A29" s="3" t="s">
        <v>31</v>
      </c>
      <c r="B29" s="12" t="s">
        <v>23</v>
      </c>
      <c r="C29" s="12" t="s">
        <v>9</v>
      </c>
      <c r="D29" s="13">
        <v>50000</v>
      </c>
      <c r="E29" s="13">
        <v>50000</v>
      </c>
      <c r="F29" s="26">
        <f t="shared" si="2"/>
        <v>100</v>
      </c>
      <c r="G29" s="20"/>
    </row>
    <row r="30" spans="1:7" ht="14.25" x14ac:dyDescent="0.2">
      <c r="A30" s="9" t="s">
        <v>32</v>
      </c>
      <c r="B30" s="11" t="s">
        <v>21</v>
      </c>
      <c r="C30" s="12"/>
      <c r="D30" s="8">
        <f>D31</f>
        <v>239821.27</v>
      </c>
      <c r="E30" s="27">
        <f>E31</f>
        <v>239821.27</v>
      </c>
      <c r="F30" s="24">
        <f t="shared" ref="F30:F33" si="3">E30/D30*100</f>
        <v>100</v>
      </c>
    </row>
    <row r="31" spans="1:7" ht="15" x14ac:dyDescent="0.2">
      <c r="A31" s="6" t="s">
        <v>33</v>
      </c>
      <c r="B31" s="12" t="s">
        <v>21</v>
      </c>
      <c r="C31" s="12" t="s">
        <v>5</v>
      </c>
      <c r="D31" s="13">
        <v>239821.27</v>
      </c>
      <c r="E31" s="13">
        <v>239821.27</v>
      </c>
      <c r="F31" s="26">
        <f t="shared" si="3"/>
        <v>100</v>
      </c>
    </row>
    <row r="32" spans="1:7" ht="14.25" x14ac:dyDescent="0.2">
      <c r="A32" s="17" t="s">
        <v>34</v>
      </c>
      <c r="B32" s="11" t="s">
        <v>12</v>
      </c>
      <c r="C32" s="12"/>
      <c r="D32" s="8">
        <f>D33</f>
        <v>203401.57</v>
      </c>
      <c r="E32" s="27">
        <f t="shared" ref="E32" si="4">E33</f>
        <v>203401.57</v>
      </c>
      <c r="F32" s="24">
        <f t="shared" si="3"/>
        <v>100</v>
      </c>
    </row>
    <row r="33" spans="1:6" ht="15" x14ac:dyDescent="0.2">
      <c r="A33" s="6" t="s">
        <v>35</v>
      </c>
      <c r="B33" s="12" t="s">
        <v>12</v>
      </c>
      <c r="C33" s="12" t="s">
        <v>5</v>
      </c>
      <c r="D33" s="13">
        <v>203401.57</v>
      </c>
      <c r="E33" s="13">
        <v>203401.57</v>
      </c>
      <c r="F33" s="26">
        <f t="shared" si="3"/>
        <v>100</v>
      </c>
    </row>
    <row r="34" spans="1:6" ht="15" x14ac:dyDescent="0.2">
      <c r="A34" s="5" t="s">
        <v>36</v>
      </c>
      <c r="B34" s="30"/>
      <c r="C34" s="30"/>
      <c r="D34" s="4">
        <f>D12+D17+D19+D22+D24+D28+D30+D32</f>
        <v>34354673.900000006</v>
      </c>
      <c r="E34" s="4">
        <f>E12+E17+E19+E22+E24+E28+E30+E32</f>
        <v>34300024.06000001</v>
      </c>
      <c r="F34" s="26">
        <f>E34/D34*100</f>
        <v>99.840924585227981</v>
      </c>
    </row>
  </sheetData>
  <mergeCells count="7">
    <mergeCell ref="A10:E10"/>
    <mergeCell ref="B34:C34"/>
    <mergeCell ref="E1:F1"/>
    <mergeCell ref="E2:F2"/>
    <mergeCell ref="D4:F4"/>
    <mergeCell ref="A9:F9"/>
    <mergeCell ref="D3:F3"/>
  </mergeCells>
  <printOptions horizontalCentered="1"/>
  <pageMargins left="0.98425196850393704" right="0.59055118110236227" top="0.59055118110236227" bottom="0.59055118110236227" header="0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Олупкина Н.А.</cp:lastModifiedBy>
  <cp:lastPrinted>2021-05-04T12:17:28Z</cp:lastPrinted>
  <dcterms:created xsi:type="dcterms:W3CDTF">1996-10-08T23:32:33Z</dcterms:created>
  <dcterms:modified xsi:type="dcterms:W3CDTF">2023-04-07T06:12:51Z</dcterms:modified>
</cp:coreProperties>
</file>